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S:\Publics\DAF_Achat marchés\02. Procédures et marchés\2024 Bilan carbone\01. Procédure\01. DCE\DCE VF\"/>
    </mc:Choice>
  </mc:AlternateContent>
  <xr:revisionPtr revIDLastSave="0" documentId="8_{0B0C6601-756E-4811-8A54-44F90B2EE6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e CCTP" sheetId="4" r:id="rId1"/>
  </sheets>
  <definedNames>
    <definedName name="_xlnm._FilterDatabase" localSheetId="0" hidden="1">'Annexe CCTP'!$B$3:$F$3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5" i="4" l="1"/>
  <c r="F55" i="4"/>
  <c r="E55" i="4"/>
</calcChain>
</file>

<file path=xl/sharedStrings.xml><?xml version="1.0" encoding="utf-8"?>
<sst xmlns="http://schemas.openxmlformats.org/spreadsheetml/2006/main" count="168" uniqueCount="105">
  <si>
    <t xml:space="preserve"> Délégation Régionale - ADS </t>
  </si>
  <si>
    <t xml:space="preserve">SHON </t>
  </si>
  <si>
    <t>SUB</t>
  </si>
  <si>
    <t>Paris IDF Centre-Nord (PA05)</t>
  </si>
  <si>
    <t>BATIMENT MECHAIN (Ex-ICGM)</t>
  </si>
  <si>
    <t>INSTITUT DE PSYCHIATRIE ET DE NEUROSCIENCES DE PARIS (IPNP)</t>
  </si>
  <si>
    <t>BATIMENT LEPINE - CENTRE CARDIOVASCULAIRE DE PARIS (PARCC - HEGP)</t>
  </si>
  <si>
    <t>Paris IDF Centre-Nord (PA07)</t>
  </si>
  <si>
    <t>BATIMENT VIGGO PETERSEN</t>
  </si>
  <si>
    <t>BATIMENT BINGEN</t>
  </si>
  <si>
    <t>BATIMENT EST-OUEST</t>
  </si>
  <si>
    <t>BATIMENT JEAN BERNARD</t>
  </si>
  <si>
    <t>Paris IDF Sud (PA11)</t>
  </si>
  <si>
    <t>BATIMENT LAPLACE</t>
  </si>
  <si>
    <t>BATIMENT 15/16</t>
  </si>
  <si>
    <t>HOPITAL DU KREMLIN BICETRE</t>
  </si>
  <si>
    <t>BATIMENT GREGORY PINCUS</t>
  </si>
  <si>
    <t>Nord Ouest</t>
  </si>
  <si>
    <t>Site</t>
  </si>
  <si>
    <t>Bâtiments gérés</t>
  </si>
  <si>
    <t>BATIMENT BISERTE</t>
  </si>
  <si>
    <t>Occitanie Méditerranée</t>
  </si>
  <si>
    <t>NAVACELLES</t>
  </si>
  <si>
    <t>BATIMENT 60 NAVACELLES</t>
  </si>
  <si>
    <t>LOCAL ARCHIVES NAVACELLES</t>
  </si>
  <si>
    <t>CHU ARNAUD DE VILLENEUVE - MONTPELLIER</t>
  </si>
  <si>
    <t>BATIMENT ANDRE CRASTES DE PAULET</t>
  </si>
  <si>
    <t>HOPITAL SAINT ELOI - MONTPELLIER</t>
  </si>
  <si>
    <t>INM (Institut des Neurosciences de Mtp) - Hôpital St Eloi</t>
  </si>
  <si>
    <t>CBS (Centre de Biochimie Structurale)</t>
  </si>
  <si>
    <t>Occitanie Pyrénées</t>
  </si>
  <si>
    <t>CHU RANGUEIL - TOULOUSE</t>
  </si>
  <si>
    <t>BATIMENT L5</t>
  </si>
  <si>
    <t>ONCOPOLE - TOULOUSE</t>
  </si>
  <si>
    <t>BATIMENT ONCOPOLE</t>
  </si>
  <si>
    <t>CHU PURPAN - TOULOUSE</t>
  </si>
  <si>
    <t>BATIMENT F</t>
  </si>
  <si>
    <t>BATIMENT D</t>
  </si>
  <si>
    <t>BATIMENT L3</t>
  </si>
  <si>
    <t>BATIMENT ROUTINE</t>
  </si>
  <si>
    <t>BATIMENT L4</t>
  </si>
  <si>
    <t>BATIMENT A</t>
  </si>
  <si>
    <t>BATIMENT C</t>
  </si>
  <si>
    <t>BATIMENT B</t>
  </si>
  <si>
    <t>BATIMENT G</t>
  </si>
  <si>
    <t>BATIMENT E (PAVILLON BAUDOT)</t>
  </si>
  <si>
    <t>Nouvelle-Aquitaine</t>
  </si>
  <si>
    <t>HOPITAL HAUT L'EVEQUE - PESSAC</t>
  </si>
  <si>
    <t>CENTRE DE RECHERCHES INSERM PESSAC - UNITE 1034</t>
  </si>
  <si>
    <t>DOMAINE DE CARREIRE - BORDEAUX</t>
  </si>
  <si>
    <t>INSTITUT FRANCOIS MAGENDIE</t>
  </si>
  <si>
    <t>Auvergne Rhône-Alpes</t>
  </si>
  <si>
    <t>CENTRE HOSPITALIER LE VINATIER - BRON</t>
  </si>
  <si>
    <t>BATIMENT LE VINATIER</t>
  </si>
  <si>
    <t>HOSPICES CIVILS DE LYON - BRON</t>
  </si>
  <si>
    <t>PRIMAGE</t>
  </si>
  <si>
    <t>CERMEP</t>
  </si>
  <si>
    <t>GERLAND - LYON</t>
  </si>
  <si>
    <t>CENTRE D'INFECTIOLOGIE P4 HIDDEN</t>
  </si>
  <si>
    <t>CENTRE D'INFECTIOLOGIE P4 JEAN MERIEUX</t>
  </si>
  <si>
    <t>BATIMENT INSERM BRON 2</t>
  </si>
  <si>
    <t>CENTRE INSERM - COURS ALBERT THOMAS - LYON</t>
  </si>
  <si>
    <t>BATIMENT COURS ALBERT THOMAS</t>
  </si>
  <si>
    <t>TOUR INSERM</t>
  </si>
  <si>
    <t>BATIMENT INSERM BRON 1</t>
  </si>
  <si>
    <t>CLERMONT FERRAND</t>
  </si>
  <si>
    <t>CENTRE DE RECHERCHE INSERM CLERMONT FERRAND</t>
  </si>
  <si>
    <t>PACA Corse</t>
  </si>
  <si>
    <t>RUE MOZART - MARSEILLE</t>
  </si>
  <si>
    <t>BATIMENT INSERM DR PACA ET CORSE</t>
  </si>
  <si>
    <t>PARC SCIENTIFIQUE DE LUMINY - MARSEILLE</t>
  </si>
  <si>
    <t>BATIMENT INSERM TPR2 BLOCS 5 ET 6</t>
  </si>
  <si>
    <t>BATIMENT CIML 2000</t>
  </si>
  <si>
    <t>INST NEUROBIOLOGIQUE DE LA MEDITERRANEE Inmed</t>
  </si>
  <si>
    <t>BÂTIMENT INSERM PLATEFORME EXPERIMENTALE (Inmed)</t>
  </si>
  <si>
    <t>Centre d'immunophénomique (CIPHE)</t>
  </si>
  <si>
    <t>CHRU - LILLE</t>
  </si>
  <si>
    <t>Grand Ouest</t>
  </si>
  <si>
    <t>HOPITAL DE PONTCHAILLOU - RENNES</t>
  </si>
  <si>
    <t>BATIMENT 58</t>
  </si>
  <si>
    <t>HOPITAL COCHIN - PORT ROYAL - PARIS</t>
  </si>
  <si>
    <t>CENTRE HOSPITALIER SAINTE ANNE - PARIS</t>
  </si>
  <si>
    <t>HOPITAL EUROPEEN GEORGES POMPIDOU - PARIS</t>
  </si>
  <si>
    <t>HOPITAL LARIBOISIERE -  PARIS</t>
  </si>
  <si>
    <t>HOPITAL ROBERT DEBRE - PARIS</t>
  </si>
  <si>
    <t>GH BICHAT - CLAUDE BERNARD - PARIS</t>
  </si>
  <si>
    <t>HOPITAL SAINT LOUIS - PARIS</t>
  </si>
  <si>
    <t>Paris IDF Centre-Est (PA12)</t>
  </si>
  <si>
    <t>FER A MOULIN - PARIS</t>
  </si>
  <si>
    <t>INSTITUT DU FER A MOULIN (IFM)</t>
  </si>
  <si>
    <t>HOPITAL SAINT ANTOINE - PARIS</t>
  </si>
  <si>
    <t>BATIMENT RAOUL KOURILSKY</t>
  </si>
  <si>
    <t>HOPITAL PAUL BROUSSE - VILLEJUIF</t>
  </si>
  <si>
    <t>ADS</t>
  </si>
  <si>
    <t>TOUR OLYMPIE</t>
  </si>
  <si>
    <t>101 RUE DE TOLBIAC, TOUR OLYMPIE, étages R+3, R+4, R+5, R+10</t>
  </si>
  <si>
    <t>CAMPUS VAL D'AURELLE</t>
  </si>
  <si>
    <t>Bâtiment entré en gestion Inserm</t>
  </si>
  <si>
    <t>Légende</t>
  </si>
  <si>
    <t>Zones sensibles</t>
  </si>
  <si>
    <t>BATIMENT F1-F2-F3</t>
  </si>
  <si>
    <t>NA</t>
  </si>
  <si>
    <t xml:space="preserve">Totaux </t>
  </si>
  <si>
    <t xml:space="preserve">Surface </t>
  </si>
  <si>
    <t>ANNEXE 1 au CCTP - Périmètre bâtiments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</si>
</sst>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rgb="FF00B050"/>
      <name val="Calibri"/>
      <family val="2"/>
      <scheme val="minor"/>
    </font>
    <font>
      <b/>
      <sz val="10"/>
      <color rgb="FF00B050"/>
      <name val="Arial"/>
      <family val="2"/>
    </font>
    <font>
      <b/>
      <sz val="11"/>
      <color rgb="FF7030A0"/>
      <name val="Calibri"/>
      <family val="2"/>
      <scheme val="minor"/>
    </font>
    <font>
      <b/>
      <sz val="10"/>
      <color rgb="FF7030A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1"/>
    <xf numFmtId="0" fontId="4" fillId="0" borderId="0" xfId="0" applyFont="1" applyAlignment="1">
      <alignment horizontal="center" vertical="center"/>
    </xf>
    <xf numFmtId="0" fontId="2" fillId="0" borderId="6" xfId="1" applyBorder="1"/>
    <xf numFmtId="3" fontId="2" fillId="0" borderId="6" xfId="1" applyNumberFormat="1" applyBorder="1"/>
    <xf numFmtId="0" fontId="5" fillId="0" borderId="6" xfId="1" applyFont="1" applyBorder="1"/>
    <xf numFmtId="0" fontId="2" fillId="0" borderId="7" xfId="1" applyBorder="1"/>
    <xf numFmtId="3" fontId="2" fillId="0" borderId="7" xfId="1" applyNumberFormat="1" applyBorder="1"/>
    <xf numFmtId="0" fontId="3" fillId="0" borderId="9" xfId="1" applyFont="1" applyBorder="1" applyAlignment="1">
      <alignment horizontal="center" vertical="center"/>
    </xf>
    <xf numFmtId="3" fontId="2" fillId="0" borderId="5" xfId="1" applyNumberFormat="1" applyBorder="1"/>
    <xf numFmtId="3" fontId="2" fillId="0" borderId="2" xfId="1" applyNumberFormat="1" applyBorder="1"/>
    <xf numFmtId="0" fontId="2" fillId="0" borderId="11" xfId="1" applyBorder="1"/>
    <xf numFmtId="0" fontId="6" fillId="0" borderId="0" xfId="0" applyFont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2" fillId="0" borderId="3" xfId="1" applyBorder="1"/>
    <xf numFmtId="0" fontId="2" fillId="0" borderId="1" xfId="1" applyBorder="1"/>
    <xf numFmtId="0" fontId="5" fillId="0" borderId="1" xfId="1" applyFont="1" applyBorder="1"/>
    <xf numFmtId="0" fontId="2" fillId="0" borderId="4" xfId="1" applyBorder="1"/>
    <xf numFmtId="0" fontId="2" fillId="0" borderId="13" xfId="1" applyBorder="1"/>
    <xf numFmtId="3" fontId="2" fillId="0" borderId="13" xfId="1" applyNumberFormat="1" applyBorder="1"/>
    <xf numFmtId="3" fontId="2" fillId="0" borderId="14" xfId="1" applyNumberFormat="1" applyBorder="1"/>
    <xf numFmtId="3" fontId="2" fillId="0" borderId="9" xfId="1" applyNumberFormat="1" applyBorder="1"/>
    <xf numFmtId="3" fontId="2" fillId="0" borderId="10" xfId="1" applyNumberFormat="1" applyBorder="1"/>
    <xf numFmtId="0" fontId="2" fillId="0" borderId="8" xfId="1" applyBorder="1" applyAlignment="1">
      <alignment horizontal="center" vertical="center"/>
    </xf>
    <xf numFmtId="0" fontId="7" fillId="0" borderId="1" xfId="1" applyFont="1" applyBorder="1"/>
    <xf numFmtId="0" fontId="7" fillId="0" borderId="6" xfId="1" applyFont="1" applyBorder="1"/>
    <xf numFmtId="3" fontId="7" fillId="0" borderId="6" xfId="1" applyNumberFormat="1" applyFont="1" applyBorder="1"/>
    <xf numFmtId="3" fontId="5" fillId="0" borderId="2" xfId="1" applyNumberFormat="1" applyFont="1" applyBorder="1" applyAlignment="1">
      <alignment horizontal="right"/>
    </xf>
    <xf numFmtId="0" fontId="4" fillId="0" borderId="15" xfId="0" applyFont="1" applyBorder="1"/>
    <xf numFmtId="0" fontId="6" fillId="0" borderId="16" xfId="0" applyFont="1" applyBorder="1"/>
    <xf numFmtId="0" fontId="2" fillId="0" borderId="12" xfId="1" applyBorder="1" applyAlignment="1">
      <alignment horizontal="center" vertical="center"/>
    </xf>
    <xf numFmtId="3" fontId="7" fillId="0" borderId="2" xfId="1" applyNumberFormat="1" applyFont="1" applyBorder="1" applyAlignment="1">
      <alignment horizontal="right"/>
    </xf>
    <xf numFmtId="0" fontId="2" fillId="0" borderId="17" xfId="1" applyBorder="1" applyAlignment="1">
      <alignment horizontal="center" vertical="center"/>
    </xf>
    <xf numFmtId="0" fontId="2" fillId="0" borderId="18" xfId="1" applyBorder="1" applyAlignment="1">
      <alignment horizontal="center" vertical="center"/>
    </xf>
    <xf numFmtId="0" fontId="8" fillId="0" borderId="0" xfId="1" applyFont="1"/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B1:F59"/>
  <sheetViews>
    <sheetView showGridLines="0" tabSelected="1" zoomScaleNormal="100" workbookViewId="0">
      <selection activeCell="C21" sqref="C21"/>
    </sheetView>
  </sheetViews>
  <sheetFormatPr baseColWidth="10" defaultRowHeight="15" x14ac:dyDescent="0.25"/>
  <cols>
    <col min="1" max="1" width="4.140625" customWidth="1"/>
    <col min="2" max="2" width="34.42578125" style="3" bestFit="1" customWidth="1"/>
    <col min="3" max="3" width="46.5703125" style="3" bestFit="1" customWidth="1"/>
    <col min="4" max="4" width="68.85546875" style="3" bestFit="1" customWidth="1"/>
    <col min="5" max="6" width="10.85546875" style="3"/>
  </cols>
  <sheetData>
    <row r="1" spans="2:6" ht="16.5" thickBot="1" x14ac:dyDescent="0.3">
      <c r="B1" s="36" t="s">
        <v>104</v>
      </c>
    </row>
    <row r="2" spans="2:6" ht="15.75" thickBot="1" x14ac:dyDescent="0.3">
      <c r="E2" s="39" t="s">
        <v>103</v>
      </c>
      <c r="F2" s="40"/>
    </row>
    <row r="3" spans="2:6" s="1" customFormat="1" ht="15.75" thickBot="1" x14ac:dyDescent="0.3">
      <c r="B3" s="15" t="s">
        <v>0</v>
      </c>
      <c r="C3" s="10" t="s">
        <v>18</v>
      </c>
      <c r="D3" s="10" t="s">
        <v>19</v>
      </c>
      <c r="E3" s="37" t="s">
        <v>1</v>
      </c>
      <c r="F3" s="38" t="s">
        <v>2</v>
      </c>
    </row>
    <row r="4" spans="2:6" s="1" customFormat="1" x14ac:dyDescent="0.2">
      <c r="B4" s="16" t="s">
        <v>17</v>
      </c>
      <c r="C4" s="8" t="s">
        <v>76</v>
      </c>
      <c r="D4" s="8" t="s">
        <v>20</v>
      </c>
      <c r="E4" s="9">
        <v>3730</v>
      </c>
      <c r="F4" s="11">
        <v>2694.9249999999997</v>
      </c>
    </row>
    <row r="5" spans="2:6" s="1" customFormat="1" x14ac:dyDescent="0.2">
      <c r="B5" s="17" t="s">
        <v>77</v>
      </c>
      <c r="C5" s="5" t="s">
        <v>78</v>
      </c>
      <c r="D5" s="5" t="s">
        <v>79</v>
      </c>
      <c r="E5" s="6">
        <v>1483</v>
      </c>
      <c r="F5" s="12">
        <v>1259</v>
      </c>
    </row>
    <row r="6" spans="2:6" s="2" customFormat="1" x14ac:dyDescent="0.2">
      <c r="B6" s="17" t="s">
        <v>3</v>
      </c>
      <c r="C6" s="5" t="s">
        <v>80</v>
      </c>
      <c r="D6" s="5" t="s">
        <v>4</v>
      </c>
      <c r="E6" s="6">
        <v>1621</v>
      </c>
      <c r="F6" s="12">
        <v>1358</v>
      </c>
    </row>
    <row r="7" spans="2:6" s="1" customFormat="1" x14ac:dyDescent="0.2">
      <c r="B7" s="17" t="s">
        <v>3</v>
      </c>
      <c r="C7" s="5" t="s">
        <v>81</v>
      </c>
      <c r="D7" s="5" t="s">
        <v>5</v>
      </c>
      <c r="E7" s="6">
        <v>7699.9999999999991</v>
      </c>
      <c r="F7" s="12">
        <v>5563.2499999999991</v>
      </c>
    </row>
    <row r="8" spans="2:6" s="1" customFormat="1" x14ac:dyDescent="0.2">
      <c r="B8" s="17" t="s">
        <v>3</v>
      </c>
      <c r="C8" s="5" t="s">
        <v>82</v>
      </c>
      <c r="D8" s="5" t="s">
        <v>6</v>
      </c>
      <c r="E8" s="6">
        <v>6865</v>
      </c>
      <c r="F8" s="12">
        <v>4065</v>
      </c>
    </row>
    <row r="9" spans="2:6" s="1" customFormat="1" x14ac:dyDescent="0.2">
      <c r="B9" s="17" t="s">
        <v>7</v>
      </c>
      <c r="C9" s="5" t="s">
        <v>83</v>
      </c>
      <c r="D9" s="5" t="s">
        <v>8</v>
      </c>
      <c r="E9" s="6">
        <v>2180</v>
      </c>
      <c r="F9" s="12">
        <v>1585</v>
      </c>
    </row>
    <row r="10" spans="2:6" s="1" customFormat="1" x14ac:dyDescent="0.2">
      <c r="B10" s="17" t="s">
        <v>7</v>
      </c>
      <c r="C10" s="5" t="s">
        <v>84</v>
      </c>
      <c r="D10" s="5" t="s">
        <v>9</v>
      </c>
      <c r="E10" s="6">
        <v>3204</v>
      </c>
      <c r="F10" s="12">
        <v>2033</v>
      </c>
    </row>
    <row r="11" spans="2:6" s="1" customFormat="1" x14ac:dyDescent="0.2">
      <c r="B11" s="17" t="s">
        <v>7</v>
      </c>
      <c r="C11" s="5" t="s">
        <v>85</v>
      </c>
      <c r="D11" s="5" t="s">
        <v>10</v>
      </c>
      <c r="E11" s="6">
        <v>2660</v>
      </c>
      <c r="F11" s="12">
        <v>2088</v>
      </c>
    </row>
    <row r="12" spans="2:6" s="1" customFormat="1" x14ac:dyDescent="0.2">
      <c r="B12" s="17" t="s">
        <v>7</v>
      </c>
      <c r="C12" s="5" t="s">
        <v>86</v>
      </c>
      <c r="D12" s="5" t="s">
        <v>11</v>
      </c>
      <c r="E12" s="6">
        <v>2537</v>
      </c>
      <c r="F12" s="12">
        <v>1832.9824999999998</v>
      </c>
    </row>
    <row r="13" spans="2:6" s="1" customFormat="1" x14ac:dyDescent="0.2">
      <c r="B13" s="17" t="s">
        <v>87</v>
      </c>
      <c r="C13" s="5" t="s">
        <v>88</v>
      </c>
      <c r="D13" s="5" t="s">
        <v>89</v>
      </c>
      <c r="E13" s="6">
        <v>3361</v>
      </c>
      <c r="F13" s="12">
        <v>2428.3224999999998</v>
      </c>
    </row>
    <row r="14" spans="2:6" s="1" customFormat="1" x14ac:dyDescent="0.2">
      <c r="B14" s="17" t="s">
        <v>87</v>
      </c>
      <c r="C14" s="5" t="s">
        <v>90</v>
      </c>
      <c r="D14" s="5" t="s">
        <v>91</v>
      </c>
      <c r="E14" s="6">
        <v>4800</v>
      </c>
      <c r="F14" s="12">
        <v>4080</v>
      </c>
    </row>
    <row r="15" spans="2:6" s="1" customFormat="1" x14ac:dyDescent="0.2">
      <c r="B15" s="17" t="s">
        <v>12</v>
      </c>
      <c r="C15" s="5" t="s">
        <v>92</v>
      </c>
      <c r="D15" s="5" t="s">
        <v>13</v>
      </c>
      <c r="E15" s="6">
        <v>550</v>
      </c>
      <c r="F15" s="12">
        <v>250</v>
      </c>
    </row>
    <row r="16" spans="2:6" s="1" customFormat="1" x14ac:dyDescent="0.2">
      <c r="B16" s="17" t="s">
        <v>12</v>
      </c>
      <c r="C16" s="5" t="s">
        <v>92</v>
      </c>
      <c r="D16" s="5" t="s">
        <v>14</v>
      </c>
      <c r="E16" s="6">
        <v>4995</v>
      </c>
      <c r="F16" s="12">
        <v>3600</v>
      </c>
    </row>
    <row r="17" spans="2:6" s="1" customFormat="1" x14ac:dyDescent="0.2">
      <c r="B17" s="17" t="s">
        <v>12</v>
      </c>
      <c r="C17" s="5" t="s">
        <v>15</v>
      </c>
      <c r="D17" s="5" t="s">
        <v>16</v>
      </c>
      <c r="E17" s="6">
        <v>4400</v>
      </c>
      <c r="F17" s="12">
        <v>3700</v>
      </c>
    </row>
    <row r="18" spans="2:6" s="1" customFormat="1" x14ac:dyDescent="0.2">
      <c r="B18" s="17" t="s">
        <v>93</v>
      </c>
      <c r="C18" s="5" t="s">
        <v>94</v>
      </c>
      <c r="D18" s="5" t="s">
        <v>95</v>
      </c>
      <c r="E18" s="6">
        <v>3380</v>
      </c>
      <c r="F18" s="12">
        <v>3380</v>
      </c>
    </row>
    <row r="19" spans="2:6" s="1" customFormat="1" x14ac:dyDescent="0.2">
      <c r="B19" s="17" t="s">
        <v>51</v>
      </c>
      <c r="C19" s="5" t="s">
        <v>52</v>
      </c>
      <c r="D19" s="5" t="s">
        <v>53</v>
      </c>
      <c r="E19" s="6">
        <v>3153.08</v>
      </c>
      <c r="F19" s="12">
        <v>2511.1999999999998</v>
      </c>
    </row>
    <row r="20" spans="2:6" s="1" customFormat="1" x14ac:dyDescent="0.2">
      <c r="B20" s="17" t="s">
        <v>51</v>
      </c>
      <c r="C20" s="5" t="s">
        <v>54</v>
      </c>
      <c r="D20" s="5" t="s">
        <v>55</v>
      </c>
      <c r="E20" s="6">
        <v>276.7</v>
      </c>
      <c r="F20" s="12">
        <v>259</v>
      </c>
    </row>
    <row r="21" spans="2:6" s="1" customFormat="1" x14ac:dyDescent="0.2">
      <c r="B21" s="17" t="s">
        <v>51</v>
      </c>
      <c r="C21" s="5" t="s">
        <v>54</v>
      </c>
      <c r="D21" s="5" t="s">
        <v>56</v>
      </c>
      <c r="E21" s="6">
        <v>2741</v>
      </c>
      <c r="F21" s="12">
        <v>2741</v>
      </c>
    </row>
    <row r="22" spans="2:6" s="14" customFormat="1" x14ac:dyDescent="0.2">
      <c r="B22" s="26" t="s">
        <v>51</v>
      </c>
      <c r="C22" s="27" t="s">
        <v>57</v>
      </c>
      <c r="D22" s="27" t="s">
        <v>58</v>
      </c>
      <c r="E22" s="28">
        <v>1280</v>
      </c>
      <c r="F22" s="33" t="s">
        <v>101</v>
      </c>
    </row>
    <row r="23" spans="2:6" s="14" customFormat="1" x14ac:dyDescent="0.2">
      <c r="B23" s="26" t="s">
        <v>51</v>
      </c>
      <c r="C23" s="27" t="s">
        <v>57</v>
      </c>
      <c r="D23" s="27" t="s">
        <v>59</v>
      </c>
      <c r="E23" s="28">
        <v>1400</v>
      </c>
      <c r="F23" s="33" t="s">
        <v>101</v>
      </c>
    </row>
    <row r="24" spans="2:6" s="1" customFormat="1" x14ac:dyDescent="0.2">
      <c r="B24" s="17" t="s">
        <v>51</v>
      </c>
      <c r="C24" s="5" t="s">
        <v>54</v>
      </c>
      <c r="D24" s="5" t="s">
        <v>60</v>
      </c>
      <c r="E24" s="6">
        <v>1824.4</v>
      </c>
      <c r="F24" s="12">
        <v>1672.05</v>
      </c>
    </row>
    <row r="25" spans="2:6" s="1" customFormat="1" x14ac:dyDescent="0.2">
      <c r="B25" s="17" t="s">
        <v>51</v>
      </c>
      <c r="C25" s="5" t="s">
        <v>61</v>
      </c>
      <c r="D25" s="5" t="s">
        <v>62</v>
      </c>
      <c r="E25" s="6">
        <v>4716.6000000000004</v>
      </c>
      <c r="F25" s="12">
        <v>3397.7</v>
      </c>
    </row>
    <row r="26" spans="2:6" s="1" customFormat="1" x14ac:dyDescent="0.2">
      <c r="B26" s="17" t="s">
        <v>51</v>
      </c>
      <c r="C26" s="5" t="s">
        <v>57</v>
      </c>
      <c r="D26" s="5" t="s">
        <v>63</v>
      </c>
      <c r="E26" s="6">
        <v>3457</v>
      </c>
      <c r="F26" s="12">
        <v>2109.6999999999998</v>
      </c>
    </row>
    <row r="27" spans="2:6" s="1" customFormat="1" x14ac:dyDescent="0.2">
      <c r="B27" s="17" t="s">
        <v>51</v>
      </c>
      <c r="C27" s="5" t="s">
        <v>54</v>
      </c>
      <c r="D27" s="5" t="s">
        <v>64</v>
      </c>
      <c r="E27" s="6">
        <v>3081.6</v>
      </c>
      <c r="F27" s="12">
        <v>2783.83</v>
      </c>
    </row>
    <row r="28" spans="2:6" s="1" customFormat="1" x14ac:dyDescent="0.2">
      <c r="B28" s="17" t="s">
        <v>51</v>
      </c>
      <c r="C28" s="5" t="s">
        <v>65</v>
      </c>
      <c r="D28" s="5" t="s">
        <v>66</v>
      </c>
      <c r="E28" s="6">
        <v>2200.15</v>
      </c>
      <c r="F28" s="12">
        <v>1960.75</v>
      </c>
    </row>
    <row r="29" spans="2:6" s="1" customFormat="1" x14ac:dyDescent="0.2">
      <c r="B29" s="17" t="s">
        <v>67</v>
      </c>
      <c r="C29" s="5" t="s">
        <v>68</v>
      </c>
      <c r="D29" s="5" t="s">
        <v>69</v>
      </c>
      <c r="E29" s="6">
        <v>1397.81</v>
      </c>
      <c r="F29" s="12">
        <v>1089.1600000000001</v>
      </c>
    </row>
    <row r="30" spans="2:6" s="1" customFormat="1" x14ac:dyDescent="0.2">
      <c r="B30" s="17" t="s">
        <v>67</v>
      </c>
      <c r="C30" s="5" t="s">
        <v>70</v>
      </c>
      <c r="D30" s="5" t="s">
        <v>71</v>
      </c>
      <c r="E30" s="6">
        <v>5312</v>
      </c>
      <c r="F30" s="12">
        <v>3820</v>
      </c>
    </row>
    <row r="31" spans="2:6" s="1" customFormat="1" x14ac:dyDescent="0.2">
      <c r="B31" s="17" t="s">
        <v>67</v>
      </c>
      <c r="C31" s="5" t="s">
        <v>70</v>
      </c>
      <c r="D31" s="5" t="s">
        <v>72</v>
      </c>
      <c r="E31" s="6">
        <v>1653</v>
      </c>
      <c r="F31" s="12">
        <v>986</v>
      </c>
    </row>
    <row r="32" spans="2:6" s="1" customFormat="1" x14ac:dyDescent="0.2">
      <c r="B32" s="17" t="s">
        <v>67</v>
      </c>
      <c r="C32" s="5" t="s">
        <v>70</v>
      </c>
      <c r="D32" s="5" t="s">
        <v>73</v>
      </c>
      <c r="E32" s="6">
        <v>4781</v>
      </c>
      <c r="F32" s="12">
        <v>3241.73</v>
      </c>
    </row>
    <row r="33" spans="2:6" s="1" customFormat="1" x14ac:dyDescent="0.2">
      <c r="B33" s="17" t="s">
        <v>67</v>
      </c>
      <c r="C33" s="5" t="s">
        <v>70</v>
      </c>
      <c r="D33" s="5" t="s">
        <v>74</v>
      </c>
      <c r="E33" s="6">
        <v>585.21</v>
      </c>
      <c r="F33" s="12">
        <v>514.88</v>
      </c>
    </row>
    <row r="34" spans="2:6" s="1" customFormat="1" x14ac:dyDescent="0.2">
      <c r="B34" s="17" t="s">
        <v>67</v>
      </c>
      <c r="C34" s="5" t="s">
        <v>70</v>
      </c>
      <c r="D34" s="5" t="s">
        <v>75</v>
      </c>
      <c r="E34" s="6">
        <v>4168</v>
      </c>
      <c r="F34" s="12">
        <v>2900.5</v>
      </c>
    </row>
    <row r="35" spans="2:6" s="1" customFormat="1" x14ac:dyDescent="0.2">
      <c r="B35" s="17" t="s">
        <v>21</v>
      </c>
      <c r="C35" s="5" t="s">
        <v>22</v>
      </c>
      <c r="D35" s="5" t="s">
        <v>23</v>
      </c>
      <c r="E35" s="6">
        <v>1667</v>
      </c>
      <c r="F35" s="12">
        <v>1287</v>
      </c>
    </row>
    <row r="36" spans="2:6" s="1" customFormat="1" x14ac:dyDescent="0.2">
      <c r="B36" s="17" t="s">
        <v>21</v>
      </c>
      <c r="C36" s="5" t="s">
        <v>22</v>
      </c>
      <c r="D36" s="5" t="s">
        <v>24</v>
      </c>
      <c r="E36" s="6">
        <v>180</v>
      </c>
      <c r="F36" s="12">
        <v>130.04999999999998</v>
      </c>
    </row>
    <row r="37" spans="2:6" s="1" customFormat="1" x14ac:dyDescent="0.2">
      <c r="B37" s="17" t="s">
        <v>21</v>
      </c>
      <c r="C37" s="5" t="s">
        <v>25</v>
      </c>
      <c r="D37" s="5" t="s">
        <v>26</v>
      </c>
      <c r="E37" s="6">
        <v>1845</v>
      </c>
      <c r="F37" s="12">
        <v>1333.0125</v>
      </c>
    </row>
    <row r="38" spans="2:6" s="1" customFormat="1" x14ac:dyDescent="0.2">
      <c r="B38" s="17" t="s">
        <v>21</v>
      </c>
      <c r="C38" s="5" t="s">
        <v>27</v>
      </c>
      <c r="D38" s="5" t="s">
        <v>28</v>
      </c>
      <c r="E38" s="6">
        <v>5562</v>
      </c>
      <c r="F38" s="12">
        <v>3974</v>
      </c>
    </row>
    <row r="39" spans="2:6" s="1" customFormat="1" x14ac:dyDescent="0.2">
      <c r="B39" s="17" t="s">
        <v>21</v>
      </c>
      <c r="C39" s="5" t="s">
        <v>22</v>
      </c>
      <c r="D39" s="5" t="s">
        <v>29</v>
      </c>
      <c r="E39" s="6">
        <v>3028</v>
      </c>
      <c r="F39" s="12">
        <v>2526</v>
      </c>
    </row>
    <row r="40" spans="2:6" s="4" customFormat="1" x14ac:dyDescent="0.2">
      <c r="B40" s="18" t="s">
        <v>21</v>
      </c>
      <c r="C40" s="7" t="s">
        <v>96</v>
      </c>
      <c r="D40" s="7" t="s">
        <v>100</v>
      </c>
      <c r="E40" s="29" t="s">
        <v>101</v>
      </c>
      <c r="F40" s="29" t="s">
        <v>101</v>
      </c>
    </row>
    <row r="41" spans="2:6" x14ac:dyDescent="0.25">
      <c r="B41" s="17" t="s">
        <v>30</v>
      </c>
      <c r="C41" s="5" t="s">
        <v>31</v>
      </c>
      <c r="D41" s="5" t="s">
        <v>32</v>
      </c>
      <c r="E41" s="6">
        <v>931</v>
      </c>
      <c r="F41" s="12">
        <v>931</v>
      </c>
    </row>
    <row r="42" spans="2:6" x14ac:dyDescent="0.25">
      <c r="B42" s="17" t="s">
        <v>30</v>
      </c>
      <c r="C42" s="5" t="s">
        <v>33</v>
      </c>
      <c r="D42" s="5" t="s">
        <v>34</v>
      </c>
      <c r="E42" s="6">
        <v>14499</v>
      </c>
      <c r="F42" s="12">
        <v>14499</v>
      </c>
    </row>
    <row r="43" spans="2:6" x14ac:dyDescent="0.25">
      <c r="B43" s="17" t="s">
        <v>30</v>
      </c>
      <c r="C43" s="5" t="s">
        <v>35</v>
      </c>
      <c r="D43" s="5" t="s">
        <v>36</v>
      </c>
      <c r="E43" s="6">
        <v>1111</v>
      </c>
      <c r="F43" s="12">
        <v>1111</v>
      </c>
    </row>
    <row r="44" spans="2:6" x14ac:dyDescent="0.25">
      <c r="B44" s="17" t="s">
        <v>30</v>
      </c>
      <c r="C44" s="5" t="s">
        <v>35</v>
      </c>
      <c r="D44" s="5" t="s">
        <v>37</v>
      </c>
      <c r="E44" s="6">
        <v>606</v>
      </c>
      <c r="F44" s="12">
        <v>606</v>
      </c>
    </row>
    <row r="45" spans="2:6" x14ac:dyDescent="0.25">
      <c r="B45" s="17" t="s">
        <v>30</v>
      </c>
      <c r="C45" s="5" t="s">
        <v>31</v>
      </c>
      <c r="D45" s="5" t="s">
        <v>38</v>
      </c>
      <c r="E45" s="6">
        <v>5231</v>
      </c>
      <c r="F45" s="12">
        <v>4295</v>
      </c>
    </row>
    <row r="46" spans="2:6" x14ac:dyDescent="0.25">
      <c r="B46" s="17" t="s">
        <v>30</v>
      </c>
      <c r="C46" s="5" t="s">
        <v>31</v>
      </c>
      <c r="D46" s="5" t="s">
        <v>39</v>
      </c>
      <c r="E46" s="6">
        <v>266</v>
      </c>
      <c r="F46" s="12">
        <v>266</v>
      </c>
    </row>
    <row r="47" spans="2:6" x14ac:dyDescent="0.25">
      <c r="B47" s="17" t="s">
        <v>30</v>
      </c>
      <c r="C47" s="5" t="s">
        <v>31</v>
      </c>
      <c r="D47" s="5" t="s">
        <v>40</v>
      </c>
      <c r="E47" s="6">
        <v>2154</v>
      </c>
      <c r="F47" s="12">
        <v>2154</v>
      </c>
    </row>
    <row r="48" spans="2:6" x14ac:dyDescent="0.25">
      <c r="B48" s="17" t="s">
        <v>30</v>
      </c>
      <c r="C48" s="5" t="s">
        <v>35</v>
      </c>
      <c r="D48" s="5" t="s">
        <v>41</v>
      </c>
      <c r="E48" s="6">
        <v>1777</v>
      </c>
      <c r="F48" s="12">
        <v>1777</v>
      </c>
    </row>
    <row r="49" spans="2:6" x14ac:dyDescent="0.25">
      <c r="B49" s="17" t="s">
        <v>30</v>
      </c>
      <c r="C49" s="5" t="s">
        <v>35</v>
      </c>
      <c r="D49" s="5" t="s">
        <v>42</v>
      </c>
      <c r="E49" s="6">
        <v>1352</v>
      </c>
      <c r="F49" s="12">
        <v>1352</v>
      </c>
    </row>
    <row r="50" spans="2:6" x14ac:dyDescent="0.25">
      <c r="B50" s="17" t="s">
        <v>30</v>
      </c>
      <c r="C50" s="5" t="s">
        <v>35</v>
      </c>
      <c r="D50" s="5" t="s">
        <v>43</v>
      </c>
      <c r="E50" s="6">
        <v>3895</v>
      </c>
      <c r="F50" s="12">
        <v>3895</v>
      </c>
    </row>
    <row r="51" spans="2:6" x14ac:dyDescent="0.25">
      <c r="B51" s="17" t="s">
        <v>30</v>
      </c>
      <c r="C51" s="5" t="s">
        <v>35</v>
      </c>
      <c r="D51" s="5" t="s">
        <v>44</v>
      </c>
      <c r="E51" s="6">
        <v>150</v>
      </c>
      <c r="F51" s="12">
        <v>150</v>
      </c>
    </row>
    <row r="52" spans="2:6" x14ac:dyDescent="0.25">
      <c r="B52" s="17" t="s">
        <v>30</v>
      </c>
      <c r="C52" s="5" t="s">
        <v>35</v>
      </c>
      <c r="D52" s="5" t="s">
        <v>45</v>
      </c>
      <c r="E52" s="6">
        <v>3978</v>
      </c>
      <c r="F52" s="12">
        <v>3978</v>
      </c>
    </row>
    <row r="53" spans="2:6" x14ac:dyDescent="0.25">
      <c r="B53" s="17" t="s">
        <v>46</v>
      </c>
      <c r="C53" s="5" t="s">
        <v>47</v>
      </c>
      <c r="D53" s="5" t="s">
        <v>48</v>
      </c>
      <c r="E53" s="6">
        <v>1653</v>
      </c>
      <c r="F53" s="12">
        <v>438</v>
      </c>
    </row>
    <row r="54" spans="2:6" ht="15.75" thickBot="1" x14ac:dyDescent="0.3">
      <c r="B54" s="19" t="s">
        <v>46</v>
      </c>
      <c r="C54" s="13" t="s">
        <v>49</v>
      </c>
      <c r="D54" s="20" t="s">
        <v>50</v>
      </c>
      <c r="E54" s="21">
        <v>10656</v>
      </c>
      <c r="F54" s="22">
        <v>3587</v>
      </c>
    </row>
    <row r="55" spans="2:6" ht="15.75" thickBot="1" x14ac:dyDescent="0.3">
      <c r="B55" s="34" t="s">
        <v>102</v>
      </c>
      <c r="C55" s="35"/>
      <c r="D55" s="25">
        <f>COUNTA(D4:D54)</f>
        <v>51</v>
      </c>
      <c r="E55" s="23">
        <f>SUM(E4:E54)</f>
        <v>156034.54999999999</v>
      </c>
      <c r="F55" s="24">
        <f>SUM(F4:F54)</f>
        <v>118194.0425</v>
      </c>
    </row>
    <row r="56" spans="2:6" ht="15.75" thickBot="1" x14ac:dyDescent="0.3"/>
    <row r="57" spans="2:6" ht="15.75" thickBot="1" x14ac:dyDescent="0.3">
      <c r="B57" s="32" t="s">
        <v>98</v>
      </c>
    </row>
    <row r="58" spans="2:6" x14ac:dyDescent="0.25">
      <c r="B58" s="31" t="s">
        <v>99</v>
      </c>
    </row>
    <row r="59" spans="2:6" ht="15.75" thickBot="1" x14ac:dyDescent="0.3">
      <c r="B59" s="30" t="s">
        <v>97</v>
      </c>
    </row>
  </sheetData>
  <autoFilter ref="B3:F3" xr:uid="{00000000-0001-0000-0200-000000000000}"/>
  <mergeCells count="2">
    <mergeCell ref="B55:C55"/>
    <mergeCell ref="E2:F2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CCTP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Jennyfer COSSET</dc:creator>
  <cp:lastModifiedBy>Ophélie CUVELIER</cp:lastModifiedBy>
  <dcterms:created xsi:type="dcterms:W3CDTF">2025-02-03T16:00:14Z</dcterms:created>
  <dcterms:modified xsi:type="dcterms:W3CDTF">2025-02-04T18:11:26Z</dcterms:modified>
</cp:coreProperties>
</file>